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<sst xmlns="http://schemas.openxmlformats.org/spreadsheetml/2006/main" count="47" uniqueCount="45">
  <si>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</si>
  <si>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</si>
  <si>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</si>
  <si>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</si>
  <si>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</si>
  <si>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</si>
  <si>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</si>
  <si>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</si>
  <si>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</si>
  <si>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</si>
  <si>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</si>
  <si>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</si>
  <si>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</si>
  <si>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</si>
  <si>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</si>
  <si>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</si>
  <si>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</si>
  <si>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</si>
  <si>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</si>
  <si>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</si>
  <si>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</si>
  <si>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</si>
  <si>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</si>
  <si>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</si>
  <si>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</si>
  <si>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</si>
  <si>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</si>
  <si>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</si>
  <si>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</si>
  <si>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</si>
  <si>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</si>
  <si>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</si>
  <si>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</si>
  <si>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</si>
  <si>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</si>
  <si>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</si>
  <si>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</si>
  <si>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</si>
  <si>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</si>
  <si>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</si>
  <si>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</si>
  <si>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</si>
  <si>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</si>
  <si>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</si>
  <si>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25 липня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</si>
</sst>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0" xfId="55" applyNumberFormat="1" applyFont="1" applyFill="1" applyBorder="1" applyAlignment="1" applyProtection="1">
      <alignment horizontal="right" vertical="center"/>
      <protection hidden="1"/>
    </xf>
    <xf numFmtId="183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3" sqref="A22:E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3" t="s">
        <v>29</v>
      </c>
      <c r="B1" s="63"/>
      <c r="C1" s="63"/>
      <c r="D1" s="63"/>
      <c r="E1" s="63"/>
    </row>
    <row r="2" spans="1:5" s="33" customFormat="1" ht="22.5">
      <c r="A2" s="63" t="s">
        <v>44</v>
      </c>
      <c r="B2" s="63"/>
      <c r="C2" s="63"/>
      <c r="D2" s="63"/>
      <c r="E2" s="63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4" t="s">
        <v>9</v>
      </c>
      <c r="B5" s="65"/>
      <c r="C5" s="65"/>
      <c r="D5" s="65"/>
      <c r="E5" s="66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33472</v>
      </c>
      <c r="D6" s="11">
        <f>D7+D8</f>
        <v>39712.5</v>
      </c>
      <c r="E6" s="12">
        <f>D6/C6*100</f>
        <v>118.64394120458893</v>
      </c>
    </row>
    <row r="7" spans="1:5" s="33" customFormat="1" ht="25.5" customHeight="1">
      <c r="A7" s="13">
        <v>11010000</v>
      </c>
      <c r="B7" s="14" t="s">
        <v>13</v>
      </c>
      <c r="C7" s="15">
        <v>33470</v>
      </c>
      <c r="D7" s="15">
        <v>39698.3</v>
      </c>
      <c r="E7" s="16">
        <f>D7/C7*100</f>
        <v>118.60860472064536</v>
      </c>
    </row>
    <row r="8" spans="1:5" s="33" customFormat="1" ht="34.5" customHeight="1" thickBot="1">
      <c r="A8" s="17" t="s">
        <v>28</v>
      </c>
      <c r="B8" s="18" t="s">
        <v>27</v>
      </c>
      <c r="C8" s="38">
        <v>2</v>
      </c>
      <c r="D8" s="38">
        <v>14.2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</v>
      </c>
      <c r="D9" s="11">
        <f>D10+D12+D11</f>
        <v>256.6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1</v>
      </c>
      <c r="D10" s="15">
        <v>12.3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100.4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143.9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33523</v>
      </c>
      <c r="D15" s="37">
        <f>D6+D9+D13</f>
        <v>39970.799999999996</v>
      </c>
      <c r="E15" s="21">
        <f>D15/C15*100</f>
        <v>119.23395877457268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127673.1</v>
      </c>
      <c r="D16" s="11">
        <f>D17+D18</f>
        <v>116510.59999999999</v>
      </c>
      <c r="E16" s="11">
        <f>D16/C16*100</f>
        <v>91.25696799090802</v>
      </c>
    </row>
    <row r="17" spans="1:5" s="33" customFormat="1" ht="24.75" customHeight="1">
      <c r="A17" s="22">
        <v>41020000</v>
      </c>
      <c r="B17" s="23" t="s">
        <v>2</v>
      </c>
      <c r="C17" s="24">
        <v>2351</v>
      </c>
      <c r="D17" s="24">
        <v>2278.2</v>
      </c>
      <c r="E17" s="24">
        <f>D17/C17*100</f>
        <v>96.90344534240748</v>
      </c>
    </row>
    <row r="18" spans="1:5" s="33" customFormat="1" ht="25.5" customHeight="1" thickBot="1">
      <c r="A18" s="25">
        <v>41030000</v>
      </c>
      <c r="B18" s="26" t="s">
        <v>3</v>
      </c>
      <c r="C18" s="27">
        <v>125322.1</v>
      </c>
      <c r="D18" s="27">
        <v>114232.4</v>
      </c>
      <c r="E18" s="27">
        <f>D18/C18*100</f>
        <v>91.15104199498731</v>
      </c>
    </row>
    <row r="19" spans="1:5" s="33" customFormat="1" ht="29.25" customHeight="1" thickBot="1">
      <c r="A19" s="28"/>
      <c r="B19" s="29" t="s">
        <v>12</v>
      </c>
      <c r="C19" s="30">
        <f>C16+C15</f>
        <v>161196.1</v>
      </c>
      <c r="D19" s="30">
        <f>D16+D15</f>
        <v>156481.4</v>
      </c>
      <c r="E19" s="21">
        <f>D19/C19*100</f>
        <v>97.07517737712016</v>
      </c>
    </row>
    <row r="20" spans="1:5" s="34" customFormat="1" ht="36" customHeight="1" thickBot="1">
      <c r="A20" s="45"/>
      <c r="B20" s="46" t="s">
        <v>34</v>
      </c>
      <c r="C20" s="47"/>
      <c r="D20" s="47">
        <v>0</v>
      </c>
      <c r="E20" s="48">
        <f aca="true" t="shared" si="0" ref="E20:E33">IF(C20=0,"",IF(D20/C20*100&gt;=200,"В/100",D20/C20*100))</f>
      </c>
    </row>
    <row r="21" spans="1:5" s="34" customFormat="1" ht="21.75" customHeight="1" thickBot="1">
      <c r="A21" s="67" t="s">
        <v>14</v>
      </c>
      <c r="B21" s="68"/>
      <c r="C21" s="68"/>
      <c r="D21" s="68"/>
      <c r="E21" s="69"/>
    </row>
    <row r="22" spans="1:5" s="34" customFormat="1" ht="22.5" customHeight="1">
      <c r="A22" s="49">
        <v>10000</v>
      </c>
      <c r="B22" s="50" t="s">
        <v>15</v>
      </c>
      <c r="C22" s="51">
        <v>1479.317</v>
      </c>
      <c r="D22" s="52">
        <v>984.81127</v>
      </c>
      <c r="E22" s="53">
        <f t="shared" si="0"/>
        <v>66.57202411653486</v>
      </c>
    </row>
    <row r="23" spans="1:5" s="34" customFormat="1" ht="30" customHeight="1">
      <c r="A23" s="49">
        <v>70000</v>
      </c>
      <c r="B23" s="50" t="s">
        <v>16</v>
      </c>
      <c r="C23" s="51">
        <v>52347.227</v>
      </c>
      <c r="D23" s="52">
        <v>48061.43671</v>
      </c>
      <c r="E23" s="53">
        <f t="shared" si="0"/>
        <v>91.81276538296862</v>
      </c>
    </row>
    <row r="24" spans="1:5" s="34" customFormat="1" ht="19.5" customHeight="1">
      <c r="A24" s="49">
        <v>80000</v>
      </c>
      <c r="B24" s="50" t="s">
        <v>17</v>
      </c>
      <c r="C24" s="51">
        <v>29517.239</v>
      </c>
      <c r="D24" s="52">
        <v>25541.64917</v>
      </c>
      <c r="E24" s="53">
        <f t="shared" si="0"/>
        <v>86.53129505100392</v>
      </c>
    </row>
    <row r="25" spans="1:5" s="34" customFormat="1" ht="25.5" customHeight="1">
      <c r="A25" s="49">
        <v>90000</v>
      </c>
      <c r="B25" s="50" t="s">
        <v>25</v>
      </c>
      <c r="C25" s="51">
        <v>71600.60841</v>
      </c>
      <c r="D25" s="52">
        <v>59712.02794</v>
      </c>
      <c r="E25" s="53">
        <f t="shared" si="0"/>
        <v>83.39597842252469</v>
      </c>
    </row>
    <row r="26" spans="1:5" s="34" customFormat="1" ht="21" customHeight="1">
      <c r="A26" s="49" t="s">
        <v>32</v>
      </c>
      <c r="B26" s="50" t="s">
        <v>33</v>
      </c>
      <c r="C26" s="51">
        <v>25</v>
      </c>
      <c r="D26" s="52">
        <v>25</v>
      </c>
      <c r="E26" s="53">
        <f t="shared" si="0"/>
        <v>100</v>
      </c>
    </row>
    <row r="27" spans="1:5" s="34" customFormat="1" ht="21" customHeight="1">
      <c r="A27" s="49">
        <v>110000</v>
      </c>
      <c r="B27" s="50" t="s">
        <v>18</v>
      </c>
      <c r="C27" s="51">
        <v>3928.943</v>
      </c>
      <c r="D27" s="52">
        <v>3259.75576</v>
      </c>
      <c r="E27" s="53">
        <f t="shared" si="0"/>
        <v>82.96775392261989</v>
      </c>
    </row>
    <row r="28" spans="1:5" s="34" customFormat="1" ht="24" customHeight="1">
      <c r="A28" s="49">
        <v>120000</v>
      </c>
      <c r="B28" s="50" t="s">
        <v>19</v>
      </c>
      <c r="C28" s="51">
        <v>180</v>
      </c>
      <c r="D28" s="52">
        <v>120</v>
      </c>
      <c r="E28" s="53">
        <f t="shared" si="0"/>
        <v>66.66666666666666</v>
      </c>
    </row>
    <row r="29" spans="1:5" s="34" customFormat="1" ht="25.5" customHeight="1">
      <c r="A29" s="49">
        <v>130000</v>
      </c>
      <c r="B29" s="50" t="s">
        <v>20</v>
      </c>
      <c r="C29" s="51">
        <v>572.77</v>
      </c>
      <c r="D29" s="52">
        <v>467.18552</v>
      </c>
      <c r="E29" s="53">
        <f t="shared" si="0"/>
        <v>81.5659898388533</v>
      </c>
    </row>
    <row r="30" spans="1:5" s="34" customFormat="1" ht="24" customHeight="1">
      <c r="A30" s="49">
        <v>180000</v>
      </c>
      <c r="B30" s="50" t="s">
        <v>21</v>
      </c>
      <c r="C30" s="51">
        <v>40</v>
      </c>
      <c r="D30" s="52">
        <v>40</v>
      </c>
      <c r="E30" s="53">
        <f t="shared" si="0"/>
        <v>100</v>
      </c>
    </row>
    <row r="31" spans="1:5" s="34" customFormat="1" ht="30" customHeight="1">
      <c r="A31" s="49">
        <v>210000</v>
      </c>
      <c r="B31" s="50" t="s">
        <v>23</v>
      </c>
      <c r="C31" s="54">
        <v>310.92</v>
      </c>
      <c r="D31" s="52">
        <v>101.522</v>
      </c>
      <c r="E31" s="53">
        <f t="shared" si="0"/>
        <v>32.65212916505853</v>
      </c>
    </row>
    <row r="32" spans="1:5" s="34" customFormat="1" ht="29.25" customHeight="1" thickBot="1">
      <c r="A32" s="55">
        <v>250000</v>
      </c>
      <c r="B32" s="56" t="s">
        <v>22</v>
      </c>
      <c r="C32" s="57">
        <v>10880.39832</v>
      </c>
      <c r="D32" s="52">
        <v>10177.55325</v>
      </c>
      <c r="E32" s="58">
        <f t="shared" si="0"/>
        <v>93.54026342300307</v>
      </c>
    </row>
    <row r="33" spans="1:5" s="35" customFormat="1" ht="23.25" customHeight="1" thickBot="1">
      <c r="A33" s="59"/>
      <c r="B33" s="60" t="s">
        <v>24</v>
      </c>
      <c r="C33" s="61">
        <f>SUM(C22:C32)</f>
        <v>170882.42273</v>
      </c>
      <c r="D33" s="62">
        <f>SUM(D22:D32)</f>
        <v>148490.94162</v>
      </c>
      <c r="E33" s="48">
        <f t="shared" si="0"/>
        <v>86.89655685337556</v>
      </c>
    </row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2016-06-21T13:30:17Z</cp:lastPrinted>
  <dcterms:created xsi:type="dcterms:W3CDTF">2015-04-06T06:03:14Z</dcterms:created>
  <dcterms:modified xsi:type="dcterms:W3CDTF">2016-07-25T12:03:28Z</dcterms:modified>
  <cp:category/>
  <cp:version/>
  <cp:contentType/>
  <cp:contentStatus/>
</cp:coreProperties>
</file>